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921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F19" i="1"/>
  <c r="F18" i="1"/>
  <c r="F17" i="1"/>
  <c r="F16" i="1"/>
  <c r="F13" i="1"/>
</calcChain>
</file>

<file path=xl/sharedStrings.xml><?xml version="1.0" encoding="utf-8"?>
<sst xmlns="http://schemas.openxmlformats.org/spreadsheetml/2006/main" count="61" uniqueCount="45">
  <si>
    <t>PERIODO: DEL 1º  DE ENERO AL 31 DE DICIEMBRE DEL 2018.</t>
  </si>
  <si>
    <t>No. DE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</si>
  <si>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</si>
  <si>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</si>
  <si>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</si>
  <si>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</si>
  <si>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</si>
  <si>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 xml:space="preserve">ORIGEN DE </t>
  </si>
  <si>
    <t>MODALIDAD</t>
  </si>
  <si>
    <t xml:space="preserve"> OBRA</t>
  </si>
  <si>
    <t>MODIFICADO</t>
  </si>
  <si>
    <t>ACUMULADO</t>
  </si>
  <si>
    <t>FISICAS</t>
  </si>
  <si>
    <t>POB. BENEF.</t>
  </si>
  <si>
    <t>RECURSO</t>
  </si>
  <si>
    <t>DE</t>
  </si>
  <si>
    <t>ACUMULADO AL TRIMESTRE</t>
  </si>
  <si>
    <t>AL TRIMESTRE</t>
  </si>
  <si>
    <t>FISICO</t>
  </si>
  <si>
    <t>FINANCIERO</t>
  </si>
  <si>
    <t>CANTIDAD</t>
  </si>
  <si>
    <t>U. MEDIDA</t>
  </si>
  <si>
    <t>EJECUCIÓN</t>
  </si>
  <si>
    <t>HABITANTES</t>
  </si>
  <si>
    <t>Cont. Adj. Dir.</t>
  </si>
  <si>
    <t>Cont. Lic. Pub. Nac.</t>
  </si>
  <si>
    <t>61414 02 25 24.- MEJORAMIENTO DE IMAGEN URBANA</t>
  </si>
  <si>
    <t>C-00159/0165</t>
  </si>
  <si>
    <t>REHABILITACIÓN DE PLAZA 13 DE JULIO EN COL. CENTRO</t>
  </si>
  <si>
    <t>PLAZA</t>
  </si>
  <si>
    <t>FEDERAL-PDR</t>
  </si>
  <si>
    <t xml:space="preserve">61418 02 25 24.-CONSTRUCCIÓN Y REHABILITACIÓN </t>
  </si>
  <si>
    <t>C-00159/0166</t>
  </si>
  <si>
    <t>CONSTRUCCIÓN DE CANCHA POLIDEPORTIVA EN CALLE VÁZQUEZ CORONADO Y T.B. SAHAGÚN EN COL. MISIÓN DEL SOL</t>
  </si>
  <si>
    <t>CANCHA</t>
  </si>
  <si>
    <t>C-00159/0167</t>
  </si>
  <si>
    <t>CONSTRUCCIÓN DE CANCHA POLIDEPORTIVA EN COL. PLAYA DE CORTES</t>
  </si>
  <si>
    <t>C-00159/0168</t>
  </si>
  <si>
    <t>CONSTRUCCIÓN DE SKATEPARK EN SAN GERMÁN (II ETAPA)</t>
  </si>
  <si>
    <t>C-00159/0169</t>
  </si>
  <si>
    <t>CONSTRUCCIÓN DE OBRAS COMPLEMENTARIAS EN CANCHA POLIDEPORTIVA EN FRACC. MARSELLAS, GUAYMAS</t>
  </si>
  <si>
    <t>TOTALES:</t>
  </si>
  <si>
    <t>AVANCE FISICO-FINANCIERO R23-PROVISIONES SALARIALES Y ECONOMICAS</t>
  </si>
  <si>
    <t>PROYECTOS DE DESARROLLO REGIONAL 2018</t>
  </si>
  <si>
    <t>H. AYUNTAMIENTO DE GUAYMAS,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</si>
</sst>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9" fillId="0" borderId="1" xfId="1" applyFont="1" applyBorder="1" applyAlignment="1">
      <alignment vertical="top" wrapText="1"/>
    </xf>
    <xf numFmtId="4" fontId="13" fillId="0" borderId="8" xfId="1" applyNumberFormat="1" applyFont="1" applyBorder="1" applyAlignment="1">
      <alignment horizontal="center" vertical="top"/>
    </xf>
    <xf numFmtId="164" fontId="13" fillId="0" borderId="8" xfId="1" applyNumberFormat="1" applyFont="1" applyFill="1" applyBorder="1" applyAlignment="1">
      <alignment horizontal="center" vertical="top"/>
    </xf>
    <xf numFmtId="10" fontId="14" fillId="0" borderId="8" xfId="1" applyNumberFormat="1" applyFont="1" applyFill="1" applyBorder="1" applyAlignment="1">
      <alignment horizontal="center" vertical="top"/>
    </xf>
    <xf numFmtId="10" fontId="14" fillId="0" borderId="8" xfId="1" applyNumberFormat="1" applyFont="1" applyBorder="1" applyAlignment="1">
      <alignment horizontal="center" vertical="top"/>
    </xf>
    <xf numFmtId="164" fontId="12" fillId="0" borderId="8" xfId="1" applyNumberFormat="1" applyFont="1" applyBorder="1" applyAlignment="1">
      <alignment horizontal="center" vertical="top"/>
    </xf>
    <xf numFmtId="9" fontId="15" fillId="0" borderId="8" xfId="2" applyFont="1" applyBorder="1" applyAlignment="1">
      <alignment horizontal="center" vertical="top"/>
    </xf>
    <xf numFmtId="164" fontId="2" fillId="0" borderId="8" xfId="1" applyNumberFormat="1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/>
    </xf>
    <xf numFmtId="4" fontId="12" fillId="0" borderId="8" xfId="0" applyNumberFormat="1" applyFont="1" applyFill="1" applyBorder="1" applyAlignment="1">
      <alignment horizontal="justify" vertical="top"/>
    </xf>
    <xf numFmtId="4" fontId="16" fillId="0" borderId="8" xfId="1" applyNumberFormat="1" applyFont="1" applyBorder="1" applyAlignment="1">
      <alignment horizontal="center" vertical="top"/>
    </xf>
    <xf numFmtId="10" fontId="14" fillId="0" borderId="13" xfId="1" applyNumberFormat="1" applyFont="1" applyFill="1" applyBorder="1" applyAlignment="1">
      <alignment horizontal="center" vertical="top"/>
    </xf>
    <xf numFmtId="10" fontId="14" fillId="0" borderId="13" xfId="1" applyNumberFormat="1" applyFont="1" applyBorder="1" applyAlignment="1">
      <alignment horizontal="center" vertical="top"/>
    </xf>
    <xf numFmtId="164" fontId="12" fillId="0" borderId="13" xfId="1" applyNumberFormat="1" applyFont="1" applyBorder="1" applyAlignment="1">
      <alignment horizontal="center" vertical="top"/>
    </xf>
    <xf numFmtId="9" fontId="15" fillId="0" borderId="13" xfId="2" applyFont="1" applyBorder="1" applyAlignment="1">
      <alignment horizontal="center" vertical="top"/>
    </xf>
    <xf numFmtId="165" fontId="12" fillId="0" borderId="8" xfId="1" applyNumberFormat="1" applyFont="1" applyBorder="1" applyAlignment="1">
      <alignment horizontal="center" vertical="top"/>
    </xf>
    <xf numFmtId="4" fontId="12" fillId="0" borderId="8" xfId="1" applyNumberFormat="1" applyFont="1" applyBorder="1" applyAlignment="1">
      <alignment horizontal="justify" vertical="top"/>
    </xf>
    <xf numFmtId="4" fontId="14" fillId="0" borderId="8" xfId="1" applyNumberFormat="1" applyFont="1" applyBorder="1" applyAlignment="1">
      <alignment horizontal="center" vertical="top"/>
    </xf>
    <xf numFmtId="164" fontId="2" fillId="0" borderId="12" xfId="1" applyNumberFormat="1" applyFont="1" applyBorder="1" applyAlignment="1">
      <alignment horizontal="center" vertical="top"/>
    </xf>
    <xf numFmtId="164" fontId="2" fillId="0" borderId="12" xfId="1" applyNumberFormat="1" applyFont="1" applyBorder="1" applyAlignment="1">
      <alignment horizontal="center" vertical="top" wrapText="1"/>
    </xf>
    <xf numFmtId="164" fontId="2" fillId="0" borderId="11" xfId="1" applyNumberFormat="1" applyFont="1" applyBorder="1" applyAlignment="1">
      <alignment horizontal="center" vertical="top"/>
    </xf>
    <xf numFmtId="10" fontId="14" fillId="0" borderId="0" xfId="1" applyNumberFormat="1" applyFont="1" applyBorder="1" applyAlignment="1">
      <alignment horizontal="center" vertical="top" wrapText="1"/>
    </xf>
    <xf numFmtId="0" fontId="14" fillId="0" borderId="0" xfId="1" quotePrefix="1" applyNumberFormat="1" applyFont="1" applyBorder="1" applyAlignment="1">
      <alignment horizontal="center" vertical="top" wrapText="1"/>
    </xf>
    <xf numFmtId="0" fontId="14" fillId="0" borderId="0" xfId="1" applyNumberFormat="1" applyFont="1" applyBorder="1" applyAlignment="1">
      <alignment horizontal="center" vertical="top" wrapText="1"/>
    </xf>
    <xf numFmtId="4" fontId="14" fillId="0" borderId="0" xfId="1" applyNumberFormat="1" applyFont="1" applyBorder="1" applyAlignment="1">
      <alignment horizontal="center" vertical="top" wrapText="1"/>
    </xf>
    <xf numFmtId="4" fontId="15" fillId="0" borderId="0" xfId="1" applyNumberFormat="1" applyFont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top"/>
    </xf>
    <xf numFmtId="0" fontId="10" fillId="2" borderId="2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top"/>
    </xf>
    <xf numFmtId="0" fontId="10" fillId="2" borderId="6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 vertical="top"/>
    </xf>
    <xf numFmtId="0" fontId="11" fillId="2" borderId="8" xfId="1" applyFont="1" applyFill="1" applyBorder="1" applyAlignment="1">
      <alignment horizontal="center" vertical="top" wrapText="1"/>
    </xf>
    <xf numFmtId="0" fontId="10" fillId="2" borderId="9" xfId="1" applyFont="1" applyFill="1" applyBorder="1" applyAlignment="1">
      <alignment horizontal="center" vertical="top"/>
    </xf>
    <xf numFmtId="0" fontId="10" fillId="2" borderId="10" xfId="1" applyFont="1" applyFill="1" applyBorder="1" applyAlignment="1">
      <alignment horizontal="center" vertical="top" wrapText="1"/>
    </xf>
    <xf numFmtId="0" fontId="10" fillId="2" borderId="11" xfId="1" applyFont="1" applyFill="1" applyBorder="1" applyAlignment="1">
      <alignment horizontal="center" vertical="top" wrapText="1"/>
    </xf>
    <xf numFmtId="0" fontId="10" fillId="2" borderId="12" xfId="1" applyFont="1" applyFill="1" applyBorder="1" applyAlignment="1">
      <alignment horizontal="center" vertical="top"/>
    </xf>
    <xf numFmtId="0" fontId="10" fillId="2" borderId="13" xfId="1" applyFont="1" applyFill="1" applyBorder="1" applyAlignment="1">
      <alignment horizontal="center" vertical="top"/>
    </xf>
    <xf numFmtId="0" fontId="11" fillId="2" borderId="13" xfId="1" applyFont="1" applyFill="1" applyBorder="1" applyAlignment="1">
      <alignment horizontal="center" vertical="top" wrapText="1"/>
    </xf>
    <xf numFmtId="0" fontId="10" fillId="2" borderId="13" xfId="1" applyFont="1" applyFill="1" applyBorder="1" applyAlignment="1">
      <alignment horizontal="center" vertical="top" wrapText="1"/>
    </xf>
    <xf numFmtId="0" fontId="10" fillId="2" borderId="14" xfId="1" applyFont="1" applyFill="1" applyBorder="1" applyAlignment="1">
      <alignment horizontal="center" vertical="top"/>
    </xf>
    <xf numFmtId="0" fontId="12" fillId="2" borderId="14" xfId="1" applyFont="1" applyFill="1" applyBorder="1" applyAlignment="1">
      <alignment horizontal="center" vertical="top"/>
    </xf>
    <xf numFmtId="0" fontId="3" fillId="2" borderId="14" xfId="1" applyFont="1" applyFill="1" applyBorder="1" applyAlignment="1">
      <alignment horizontal="center" vertical="top" wrapText="1"/>
    </xf>
    <xf numFmtId="0" fontId="17" fillId="2" borderId="14" xfId="1" applyFont="1" applyFill="1" applyBorder="1" applyAlignment="1">
      <alignment vertical="top"/>
    </xf>
    <xf numFmtId="0" fontId="18" fillId="2" borderId="14" xfId="1" applyFont="1" applyFill="1" applyBorder="1" applyAlignment="1">
      <alignment horizontal="center" vertical="top"/>
    </xf>
    <xf numFmtId="44" fontId="5" fillId="2" borderId="14" xfId="1" applyNumberFormat="1" applyFont="1" applyFill="1" applyBorder="1" applyAlignment="1">
      <alignment vertical="top"/>
    </xf>
    <xf numFmtId="0" fontId="19" fillId="0" borderId="0" xfId="1" applyFont="1" applyAlignment="1">
      <alignment horizontal="center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53341</xdr:rowOff>
    </xdr:from>
    <xdr:to>
      <xdr:col>1</xdr:col>
      <xdr:colOff>224790</xdr:colOff>
      <xdr:row>5</xdr:row>
      <xdr:rowOff>158116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3340" y="53341"/>
          <a:ext cx="97155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workbookViewId="0">
      <selection activeCell="P5" sqref="P5"/>
    </sheetView>
  </sheetViews>
  <sheetFormatPr baseColWidth="10" defaultColWidth="11.44140625" defaultRowHeight="13.8" x14ac:dyDescent="0.3"/>
  <cols>
    <col min="1" max="1" width="11.6640625" style="1" customWidth="1"/>
    <col min="2" max="2" width="39.109375" style="1" customWidth="1"/>
    <col min="3" max="3" width="17.109375" style="1" customWidth="1"/>
    <col min="4" max="4" width="15.88671875" style="1" customWidth="1"/>
    <col min="5" max="8" width="8.5546875" style="1" customWidth="1"/>
    <col min="9" max="9" width="10.5546875" style="1" customWidth="1"/>
    <col min="10" max="11" width="10.6640625" style="1" customWidth="1"/>
    <col min="12" max="12" width="13" style="1" customWidth="1"/>
    <col min="13" max="16384" width="11.44140625" style="1"/>
  </cols>
  <sheetData>
    <row r="2" spans="1:12" x14ac:dyDescent="0.3">
      <c r="L2" s="2"/>
    </row>
    <row r="3" spans="1:12" ht="20.399999999999999" x14ac:dyDescent="0.3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" x14ac:dyDescent="0.35">
      <c r="A4" s="59" t="s">
        <v>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ht="18" customHeight="1" x14ac:dyDescent="0.35">
      <c r="A5" s="59" t="s">
        <v>43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8" x14ac:dyDescent="0.3">
      <c r="A6" s="4"/>
      <c r="B6" s="4"/>
      <c r="C6" s="4"/>
    </row>
    <row r="7" spans="1:12" x14ac:dyDescent="0.3">
      <c r="A7" s="5" t="s">
        <v>0</v>
      </c>
      <c r="B7" s="5"/>
      <c r="C7" s="5"/>
      <c r="D7" s="6"/>
      <c r="E7" s="6"/>
      <c r="F7" s="6"/>
      <c r="G7" s="6"/>
      <c r="H7" s="6"/>
      <c r="I7" s="6"/>
      <c r="J7" s="6"/>
      <c r="K7" s="7"/>
      <c r="L7" s="8"/>
    </row>
    <row r="8" spans="1:12" ht="14.4" thickBot="1" x14ac:dyDescent="0.35">
      <c r="F8" s="9"/>
      <c r="G8" s="9"/>
      <c r="H8" s="9"/>
      <c r="I8" s="9"/>
      <c r="J8" s="9"/>
      <c r="K8" s="9"/>
      <c r="L8" s="9"/>
    </row>
    <row r="9" spans="1:12" ht="14.4" thickBot="1" x14ac:dyDescent="0.35">
      <c r="A9" s="35" t="s">
        <v>1</v>
      </c>
      <c r="B9" s="36" t="s">
        <v>2</v>
      </c>
      <c r="C9" s="35" t="s">
        <v>3</v>
      </c>
      <c r="D9" s="37" t="s">
        <v>4</v>
      </c>
      <c r="E9" s="38" t="s">
        <v>5</v>
      </c>
      <c r="F9" s="39"/>
      <c r="G9" s="40" t="s">
        <v>6</v>
      </c>
      <c r="H9" s="41"/>
      <c r="I9" s="41"/>
      <c r="J9" s="42"/>
      <c r="K9" s="43" t="s">
        <v>7</v>
      </c>
      <c r="L9" s="35" t="s">
        <v>8</v>
      </c>
    </row>
    <row r="10" spans="1:12" ht="14.4" thickBot="1" x14ac:dyDescent="0.35">
      <c r="A10" s="44" t="s">
        <v>9</v>
      </c>
      <c r="B10" s="45"/>
      <c r="C10" s="44" t="s">
        <v>10</v>
      </c>
      <c r="D10" s="46" t="s">
        <v>11</v>
      </c>
      <c r="E10" s="47"/>
      <c r="F10" s="48"/>
      <c r="G10" s="40" t="s">
        <v>12</v>
      </c>
      <c r="H10" s="42"/>
      <c r="I10" s="40" t="s">
        <v>13</v>
      </c>
      <c r="J10" s="42"/>
      <c r="K10" s="49" t="s">
        <v>14</v>
      </c>
      <c r="L10" s="44" t="s">
        <v>15</v>
      </c>
    </row>
    <row r="11" spans="1:12" ht="21" thickBot="1" x14ac:dyDescent="0.35">
      <c r="A11" s="50"/>
      <c r="B11" s="51"/>
      <c r="C11" s="52" t="s">
        <v>16</v>
      </c>
      <c r="D11" s="50" t="s">
        <v>17</v>
      </c>
      <c r="E11" s="53" t="s">
        <v>18</v>
      </c>
      <c r="F11" s="53" t="s">
        <v>19</v>
      </c>
      <c r="G11" s="53" t="s">
        <v>20</v>
      </c>
      <c r="H11" s="53" t="s">
        <v>21</v>
      </c>
      <c r="I11" s="53" t="s">
        <v>20</v>
      </c>
      <c r="J11" s="53" t="s">
        <v>21</v>
      </c>
      <c r="K11" s="50"/>
      <c r="L11" s="50" t="s">
        <v>22</v>
      </c>
    </row>
    <row r="12" spans="1:12" ht="28.2" thickBot="1" x14ac:dyDescent="0.35">
      <c r="A12" s="54"/>
      <c r="B12" s="55" t="s">
        <v>26</v>
      </c>
      <c r="C12" s="26"/>
      <c r="D12" s="14"/>
      <c r="E12" s="12"/>
      <c r="F12" s="13"/>
      <c r="G12" s="14"/>
      <c r="H12" s="14"/>
      <c r="I12" s="14"/>
      <c r="J12" s="15"/>
      <c r="K12" s="15"/>
      <c r="L12" s="27"/>
    </row>
    <row r="13" spans="1:12" ht="27.6" x14ac:dyDescent="0.3">
      <c r="A13" s="17" t="s">
        <v>27</v>
      </c>
      <c r="B13" s="18" t="s">
        <v>28</v>
      </c>
      <c r="C13" s="19">
        <v>1496892.99</v>
      </c>
      <c r="D13" s="11">
        <v>1496892.98</v>
      </c>
      <c r="E13" s="12">
        <v>1</v>
      </c>
      <c r="F13" s="13">
        <f>(D13*100%)/C13</f>
        <v>0.99999999331949574</v>
      </c>
      <c r="G13" s="14">
        <v>1</v>
      </c>
      <c r="H13" s="14" t="s">
        <v>29</v>
      </c>
      <c r="I13" s="14">
        <v>200</v>
      </c>
      <c r="J13" s="15" t="s">
        <v>23</v>
      </c>
      <c r="K13" s="15" t="s">
        <v>30</v>
      </c>
      <c r="L13" s="16" t="s">
        <v>25</v>
      </c>
    </row>
    <row r="14" spans="1:12" ht="14.4" thickBot="1" x14ac:dyDescent="0.35">
      <c r="A14" s="24"/>
      <c r="B14" s="25"/>
      <c r="C14" s="26"/>
      <c r="D14" s="14"/>
      <c r="E14" s="12"/>
      <c r="F14" s="13"/>
      <c r="G14" s="14"/>
      <c r="H14" s="14"/>
      <c r="I14" s="14"/>
      <c r="J14" s="15"/>
      <c r="K14" s="15"/>
      <c r="L14" s="27"/>
    </row>
    <row r="15" spans="1:12" ht="28.2" thickBot="1" x14ac:dyDescent="0.35">
      <c r="A15" s="54"/>
      <c r="B15" s="55" t="s">
        <v>31</v>
      </c>
      <c r="C15" s="26"/>
      <c r="D15" s="14"/>
      <c r="E15" s="12"/>
      <c r="F15" s="13"/>
      <c r="G15" s="14"/>
      <c r="H15" s="14"/>
      <c r="I15" s="14"/>
      <c r="J15" s="15"/>
      <c r="K15" s="15"/>
      <c r="L15" s="27"/>
    </row>
    <row r="16" spans="1:12" ht="39.6" x14ac:dyDescent="0.3">
      <c r="A16" s="17" t="s">
        <v>32</v>
      </c>
      <c r="B16" s="18" t="s">
        <v>33</v>
      </c>
      <c r="C16" s="19">
        <v>504571.81</v>
      </c>
      <c r="D16" s="11">
        <v>504571.80000000005</v>
      </c>
      <c r="E16" s="12">
        <v>1</v>
      </c>
      <c r="F16" s="13">
        <f>(D16*100%)/C16</f>
        <v>0.9999999801812155</v>
      </c>
      <c r="G16" s="14">
        <v>1</v>
      </c>
      <c r="H16" s="14" t="s">
        <v>34</v>
      </c>
      <c r="I16" s="14">
        <v>500</v>
      </c>
      <c r="J16" s="15" t="s">
        <v>23</v>
      </c>
      <c r="K16" s="15" t="s">
        <v>30</v>
      </c>
      <c r="L16" s="16" t="s">
        <v>24</v>
      </c>
    </row>
    <row r="17" spans="1:12" ht="26.4" x14ac:dyDescent="0.3">
      <c r="A17" s="17" t="s">
        <v>35</v>
      </c>
      <c r="B17" s="18" t="s">
        <v>36</v>
      </c>
      <c r="C17" s="19">
        <v>411871.62</v>
      </c>
      <c r="D17" s="11">
        <v>411871.61</v>
      </c>
      <c r="E17" s="12">
        <v>1</v>
      </c>
      <c r="F17" s="13">
        <f>(D17*100%)/C17</f>
        <v>0.99999997572058985</v>
      </c>
      <c r="G17" s="14">
        <v>1</v>
      </c>
      <c r="H17" s="14" t="s">
        <v>34</v>
      </c>
      <c r="I17" s="14">
        <v>350</v>
      </c>
      <c r="J17" s="15" t="s">
        <v>23</v>
      </c>
      <c r="K17" s="15" t="s">
        <v>30</v>
      </c>
      <c r="L17" s="16" t="s">
        <v>24</v>
      </c>
    </row>
    <row r="18" spans="1:12" ht="26.4" x14ac:dyDescent="0.3">
      <c r="A18" s="17" t="s">
        <v>37</v>
      </c>
      <c r="B18" s="18" t="s">
        <v>38</v>
      </c>
      <c r="C18" s="19">
        <v>263693.68</v>
      </c>
      <c r="D18" s="11">
        <v>263693.68</v>
      </c>
      <c r="E18" s="12">
        <v>1</v>
      </c>
      <c r="F18" s="13">
        <f>(D18*100%)/C18</f>
        <v>1</v>
      </c>
      <c r="G18" s="14">
        <v>1</v>
      </c>
      <c r="H18" s="14" t="s">
        <v>34</v>
      </c>
      <c r="I18" s="14">
        <v>250</v>
      </c>
      <c r="J18" s="15" t="s">
        <v>23</v>
      </c>
      <c r="K18" s="15" t="s">
        <v>30</v>
      </c>
      <c r="L18" s="16" t="s">
        <v>24</v>
      </c>
    </row>
    <row r="19" spans="1:12" ht="39.6" x14ac:dyDescent="0.3">
      <c r="A19" s="17" t="s">
        <v>39</v>
      </c>
      <c r="B19" s="18" t="s">
        <v>40</v>
      </c>
      <c r="C19" s="19">
        <v>254788.88</v>
      </c>
      <c r="D19" s="11">
        <v>250162.66999999998</v>
      </c>
      <c r="E19" s="12">
        <v>1</v>
      </c>
      <c r="F19" s="13">
        <f>(D19*100%)/C19</f>
        <v>0.98184296740108901</v>
      </c>
      <c r="G19" s="14">
        <v>1</v>
      </c>
      <c r="H19" s="14" t="s">
        <v>34</v>
      </c>
      <c r="I19" s="14">
        <v>300</v>
      </c>
      <c r="J19" s="15" t="s">
        <v>23</v>
      </c>
      <c r="K19" s="15" t="s">
        <v>30</v>
      </c>
      <c r="L19" s="16" t="s">
        <v>24</v>
      </c>
    </row>
    <row r="20" spans="1:12" x14ac:dyDescent="0.3">
      <c r="A20" s="17"/>
      <c r="B20" s="18"/>
      <c r="C20" s="10"/>
      <c r="D20" s="11"/>
      <c r="E20" s="12"/>
      <c r="F20" s="13"/>
      <c r="G20" s="14"/>
      <c r="H20" s="14"/>
      <c r="I20" s="14"/>
      <c r="J20" s="15"/>
      <c r="K20" s="15"/>
      <c r="L20" s="28"/>
    </row>
    <row r="21" spans="1:12" ht="14.4" thickBot="1" x14ac:dyDescent="0.35">
      <c r="A21" s="24"/>
      <c r="B21" s="25"/>
      <c r="C21" s="26"/>
      <c r="D21" s="14"/>
      <c r="E21" s="20"/>
      <c r="F21" s="21"/>
      <c r="G21" s="22"/>
      <c r="H21" s="22"/>
      <c r="I21" s="22"/>
      <c r="J21" s="23"/>
      <c r="K21" s="23"/>
      <c r="L21" s="29"/>
    </row>
    <row r="22" spans="1:12" ht="16.2" thickBot="1" x14ac:dyDescent="0.35">
      <c r="A22" s="56"/>
      <c r="B22" s="57" t="s">
        <v>41</v>
      </c>
      <c r="C22" s="58">
        <f t="shared" ref="C22:D22" si="0">SUM(C16:C21)</f>
        <v>1434925.9899999998</v>
      </c>
      <c r="D22" s="58">
        <f t="shared" si="0"/>
        <v>1430299.76</v>
      </c>
      <c r="E22" s="30"/>
      <c r="F22" s="30"/>
      <c r="G22" s="31"/>
      <c r="H22" s="32"/>
      <c r="I22" s="33"/>
      <c r="J22" s="34"/>
      <c r="K22" s="34"/>
      <c r="L22" s="34"/>
    </row>
  </sheetData>
  <mergeCells count="11">
    <mergeCell ref="A5:L5"/>
    <mergeCell ref="A3:L3"/>
    <mergeCell ref="A4:L4"/>
    <mergeCell ref="A6:C6"/>
    <mergeCell ref="A7:C7"/>
    <mergeCell ref="D7:J7"/>
    <mergeCell ref="B9:B11"/>
    <mergeCell ref="E9:F10"/>
    <mergeCell ref="G9:J9"/>
    <mergeCell ref="G10:H10"/>
    <mergeCell ref="I10:J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2019-05-24T20:27:28Z</dcterms:created>
  <dcterms:modified xsi:type="dcterms:W3CDTF">2019-05-24T20:34:16Z</dcterms:modified>
</cp:coreProperties>
</file>